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alzer\Desktop\"/>
    </mc:Choice>
  </mc:AlternateContent>
  <xr:revisionPtr revIDLastSave="0" documentId="13_ncr:1_{C5439B13-CA0E-41EF-82AF-07D7F6C42F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7.5(c) Project Risk Assessment" sheetId="4" r:id="rId1"/>
  </sheets>
  <externalReferences>
    <externalReference r:id="rId2"/>
    <externalReference r:id="rId3"/>
    <externalReference r:id="rId4"/>
  </externalReferences>
  <definedNames>
    <definedName name="__key6" localSheetId="0" hidden="1">'[1]48-07 - A'!#REF!</definedName>
    <definedName name="__key6" hidden="1">'[1]48-07 - A'!#REF!</definedName>
    <definedName name="__key7" hidden="1">'[1]48-07 - A'!#REF!</definedName>
    <definedName name="_123">#REF!</definedName>
    <definedName name="_124">#REF!</definedName>
    <definedName name="_318PAR" localSheetId="0">#REF!</definedName>
    <definedName name="_318PAR">#REF!</definedName>
    <definedName name="_319PAR">#REF!</definedName>
    <definedName name="_365PAR">#REF!</definedName>
    <definedName name="_xlnm._FilterDatabase" localSheetId="0" hidden="1">' 7.5(c) Project Risk Assessment'!$A$15:$E$24</definedName>
    <definedName name="_Key1" localSheetId="0" hidden="1">#REF!</definedName>
    <definedName name="_Key1" hidden="1">#REF!</definedName>
    <definedName name="_key6" localSheetId="0" hidden="1">'[1]48-07 - A'!#REF!</definedName>
    <definedName name="_key6" hidden="1">'[1]48-07 - A'!#REF!</definedName>
    <definedName name="_Order1" hidden="1">255</definedName>
    <definedName name="_Sort" localSheetId="0" hidden="1">#REF!</definedName>
    <definedName name="_Sort" hidden="1">#REF!</definedName>
    <definedName name="abc" localSheetId="0" hidden="1">'[2]48-07 - A'!#REF!</definedName>
    <definedName name="abc" hidden="1">'[2]48-07 - A'!#REF!</definedName>
    <definedName name="abs" hidden="1">'[2]48-07 - A'!$L$29:$L$29</definedName>
    <definedName name="cdfButton_Click" localSheetId="0">' 7.5(c) Project Risk Assessment'!cdfButton_Click</definedName>
    <definedName name="cdfButton_Click">[0]!cdfButton_Click</definedName>
    <definedName name="cdfButton_Click2">[0]!cdfButton_Click2</definedName>
    <definedName name="CENTER" localSheetId="0">#REF!</definedName>
    <definedName name="CENTER">#REF!</definedName>
    <definedName name="cpk_Area_Style_Click" localSheetId="0">' 7.5(c) Project Risk Assessment'!cpk_Area_Style_Click</definedName>
    <definedName name="cpk_Area_Style_Click">[0]!cpk_Area_Style_Click</definedName>
    <definedName name="cpk_Change_LSL_Click" localSheetId="0">' 7.5(c) Project Risk Assessment'!cpk_Change_LSL_Click</definedName>
    <definedName name="cpk_Change_LSL_Click">[0]!cpk_Change_LSL_Click</definedName>
    <definedName name="cpk_Change_USL_Click" localSheetId="0">' 7.5(c) Project Risk Assessment'!cpk_Change_USL_Click</definedName>
    <definedName name="cpk_Change_USL_Click">[0]!cpk_Change_USL_Click</definedName>
    <definedName name="cpk_Line_Style_Click" localSheetId="0">' 7.5(c) Project Risk Assessment'!cpk_Line_Style_Click</definedName>
    <definedName name="cpk_Line_Style_Click">[0]!cpk_Line_Style_Click</definedName>
    <definedName name="cpk_No_LSL_Click" localSheetId="0">' 7.5(c) Project Risk Assessment'!cpk_No_LSL_Click</definedName>
    <definedName name="cpk_No_LSL_Click">[0]!cpk_No_LSL_Click</definedName>
    <definedName name="cpk_No_USL_Click" localSheetId="0">' 7.5(c) Project Risk Assessment'!cpk_No_USL_Click</definedName>
    <definedName name="cpk_No_USL_Click">[0]!cpk_No_USL_Click</definedName>
    <definedName name="cpk_Res_Spinner_Click" localSheetId="0">' 7.5(c) Project Risk Assessment'!cpk_Res_Spinner_Click</definedName>
    <definedName name="cpk_Res_Spinner_Click">[0]!cpk_Res_Spinner_Click</definedName>
    <definedName name="cpkButton_Click" localSheetId="0">' 7.5(c) Project Risk Assessment'!cpkButton_Click</definedName>
    <definedName name="cpkButton_Click">[0]!cpkButton_Click</definedName>
    <definedName name="DET" localSheetId="0">#REF!</definedName>
    <definedName name="DET">#REF!</definedName>
    <definedName name="Diagram_Back_Click" localSheetId="0">' 7.5(c) Project Risk Assessment'!Diagram_Back_Click</definedName>
    <definedName name="Diagram_Back_Click">[0]!Diagram_Back_Click</definedName>
    <definedName name="Diagram_Finish_Click" localSheetId="0">' 7.5(c) Project Risk Assessment'!Diagram_Finish_Click</definedName>
    <definedName name="Diagram_Finish_Click">[0]!Diagram_Finish_Click</definedName>
    <definedName name="Diagrams_Dialog_Constructor" localSheetId="0">' 7.5(c) Project Risk Assessment'!Diagrams_Dialog_Constructor</definedName>
    <definedName name="Diagrams_Dialog_Constructor">[0]!Diagrams_Dialog_Constructor</definedName>
    <definedName name="DSE" localSheetId="0">#REF!</definedName>
    <definedName name="DSE">#REF!</definedName>
    <definedName name="ENV">#REF!</definedName>
    <definedName name="ETV">#REF!</definedName>
    <definedName name="Euro">#REF!</definedName>
    <definedName name="FIR">#REF!</definedName>
    <definedName name="FrAppro">#REF!</definedName>
    <definedName name="g_Cancel_Chart" localSheetId="0">' 7.5(c) Project Risk Assessment'!g_Cancel_Chart</definedName>
    <definedName name="g_Cancel_Chart">[0]!g_Cancel_Chart</definedName>
    <definedName name="gDataRange" localSheetId="0">#REF!</definedName>
    <definedName name="gDataRange">#REF!</definedName>
    <definedName name="HAZ">#REF!</definedName>
    <definedName name="Height">16</definedName>
    <definedName name="hist_Back_Click" localSheetId="0">' 7.5(c) Project Risk Assessment'!hist_Back_Click</definedName>
    <definedName name="hist_Back_Click">[0]!hist_Back_Click</definedName>
    <definedName name="hist_Save_Defaults" localSheetId="0">' 7.5(c) Project Risk Assessment'!hist_Save_Defaults</definedName>
    <definedName name="hist_Save_Defaults">[0]!hist_Save_Defaults</definedName>
    <definedName name="histButton_Click" localSheetId="0">' 7.5(c) Project Risk Assessment'!histButton_Click</definedName>
    <definedName name="histButton_Click">[0]!histButton_Click</definedName>
    <definedName name="ILS" localSheetId="0">#REF!</definedName>
    <definedName name="ILS">#REF!</definedName>
    <definedName name="jhjpij" localSheetId="0">' 7.5(c) Project Risk Assessment'!jhjpij</definedName>
    <definedName name="jhjpij">[0]!jhjpij</definedName>
    <definedName name="jjj" localSheetId="0">' 7.5(c) Project Risk Assessment'!jjj</definedName>
    <definedName name="jjj">[0]!jjj</definedName>
    <definedName name="L1RA" localSheetId="0">#REF!</definedName>
    <definedName name="L1RA">#REF!</definedName>
    <definedName name="LCL">#REF!</definedName>
    <definedName name="Limit">#REF!</definedName>
    <definedName name="MHG">#REF!</definedName>
    <definedName name="Module_0">#REF!</definedName>
    <definedName name="Module_1">#REF!</definedName>
    <definedName name="Module_2__ABD_100___Issue_F">#REF!</definedName>
    <definedName name="Module_2__ABD_200___ISSUE_E">#REF!</definedName>
    <definedName name="Module_3">#REF!</definedName>
    <definedName name="Module_4">#REF!</definedName>
    <definedName name="Module_5">#REF!</definedName>
    <definedName name="Module_6">#REF!</definedName>
    <definedName name="Module_6A">#REF!</definedName>
    <definedName name="Module_6B">#REF!</definedName>
    <definedName name="num">#REF!</definedName>
    <definedName name="numdevs">#REF!</definedName>
    <definedName name="OCC">#REF!</definedName>
    <definedName name="ORG">#REF!</definedName>
    <definedName name="OTH">#REF!</definedName>
    <definedName name="PAR">#REF!</definedName>
    <definedName name="par_2DwCum_Click" localSheetId="0">' 7.5(c) Project Risk Assessment'!par_2DwCum_Click</definedName>
    <definedName name="par_2DwCum_Click">[0]!par_2DwCum_Click</definedName>
    <definedName name="par_2DwoCum_Click" localSheetId="0">' 7.5(c) Project Risk Assessment'!par_2DwoCum_Click</definedName>
    <definedName name="par_2DwoCum_Click">[0]!par_2DwoCum_Click</definedName>
    <definedName name="par_3DwoCum_Click" localSheetId="0">' 7.5(c) Project Risk Assessment'!par_3DwoCum_Click</definedName>
    <definedName name="par_3DwoCum_Click">[0]!par_3DwoCum_Click</definedName>
    <definedName name="par_Ascend_Click" localSheetId="0">' 7.5(c) Project Risk Assessment'!par_Ascend_Click</definedName>
    <definedName name="par_Ascend_Click">[0]!par_Ascend_Click</definedName>
    <definedName name="par_Back_Click" localSheetId="0">' 7.5(c) Project Risk Assessment'!par_Back_Click</definedName>
    <definedName name="par_Back_Click">[0]!par_Back_Click</definedName>
    <definedName name="par_Descend_Click" localSheetId="0">' 7.5(c) Project Risk Assessment'!par_Descend_Click</definedName>
    <definedName name="par_Descend_Click">[0]!par_Descend_Click</definedName>
    <definedName name="par_First_Row_Click" localSheetId="0">' 7.5(c) Project Risk Assessment'!par_First_Row_Click</definedName>
    <definedName name="par_First_Row_Click">[0]!par_First_Row_Click</definedName>
    <definedName name="par_Save_Defaults" localSheetId="0">' 7.5(c) Project Risk Assessment'!par_Save_Defaults</definedName>
    <definedName name="par_Save_Defaults">[0]!par_Save_Defaults</definedName>
    <definedName name="parButton_Click" localSheetId="0">' 7.5(c) Project Risk Assessment'!parButton_Click</definedName>
    <definedName name="parButton_Click">[0]!parButton_Click</definedName>
    <definedName name="parFirst" localSheetId="0">[3]Defaults!#REF!</definedName>
    <definedName name="parFirst">[3]Defaults!#REF!</definedName>
    <definedName name="parLegend" localSheetId="0">[3]Defaults!#REF!</definedName>
    <definedName name="parLegend">[3]Defaults!#REF!</definedName>
    <definedName name="parRows">[3]Defaults!#REF!</definedName>
    <definedName name="parSort">[3]Defaults!#REF!</definedName>
    <definedName name="PD" localSheetId="0">#REF!</definedName>
    <definedName name="PD">#REF!</definedName>
    <definedName name="PlotRange">#REF!</definedName>
    <definedName name="PO">#REF!</definedName>
    <definedName name="PRF">#REF!</definedName>
    <definedName name="_xlnm.Print_Area" localSheetId="0">' 7.5(c) Project Risk Assessment'!$A$2:$E$33</definedName>
    <definedName name="PS" localSheetId="0">#REF!</definedName>
    <definedName name="PS">#REF!</definedName>
    <definedName name="PV">#REF!</definedName>
    <definedName name="PVILS">#REF!</definedName>
    <definedName name="RANGE">#REF!</definedName>
    <definedName name="retyyery" localSheetId="0">' 7.5(c) Project Risk Assessment'!retyyery</definedName>
    <definedName name="retyyery">[0]!retyyery</definedName>
    <definedName name="RSTDDEV" localSheetId="0">#REF!</definedName>
    <definedName name="RSTDDEV">#REF!</definedName>
    <definedName name="SAI">#REF!</definedName>
    <definedName name="scat_Back_Click" localSheetId="0">' 7.5(c) Project Risk Assessment'!scat_Back_Click</definedName>
    <definedName name="scat_Back_Click">[0]!scat_Back_Click</definedName>
    <definedName name="scat_Backward_Spinner_Click" localSheetId="0">' 7.5(c) Project Risk Assessment'!scat_Backward_Spinner_Click</definedName>
    <definedName name="scat_Backward_Spinner_Click">[0]!scat_Backward_Spinner_Click</definedName>
    <definedName name="scat_Cubic_Click" localSheetId="0">' 7.5(c) Project Risk Assessment'!scat_Cubic_Click</definedName>
    <definedName name="scat_Cubic_Click">[0]!scat_Cubic_Click</definedName>
    <definedName name="scat_Display_Stats_Click" localSheetId="0">' 7.5(c) Project Risk Assessment'!scat_Display_Stats_Click</definedName>
    <definedName name="scat_Display_Stats_Click">[0]!scat_Display_Stats_Click</definedName>
    <definedName name="scat_Forward_Spinner_Click" localSheetId="0">' 7.5(c) Project Risk Assessment'!scat_Forward_Spinner_Click</definedName>
    <definedName name="scat_Forward_Spinner_Click">[0]!scat_Forward_Spinner_Click</definedName>
    <definedName name="scat_Linear_Click" localSheetId="0">' 7.5(c) Project Risk Assessment'!scat_Linear_Click</definedName>
    <definedName name="scat_Linear_Click">[0]!scat_Linear_Click</definedName>
    <definedName name="scat_No_Line_Click" localSheetId="0">' 7.5(c) Project Risk Assessment'!scat_No_Line_Click</definedName>
    <definedName name="scat_No_Line_Click">[0]!scat_No_Line_Click</definedName>
    <definedName name="scat_Quadratic_Click" localSheetId="0">' 7.5(c) Project Risk Assessment'!scat_Quadratic_Click</definedName>
    <definedName name="scat_Quadratic_Click">[0]!scat_Quadratic_Click</definedName>
    <definedName name="scat_Save_Defaults" localSheetId="0">' 7.5(c) Project Risk Assessment'!scat_Save_Defaults</definedName>
    <definedName name="scat_Save_Defaults">[0]!scat_Save_Defaults</definedName>
    <definedName name="scatButton_Click" localSheetId="0">' 7.5(c) Project Risk Assessment'!scatButton_Click</definedName>
    <definedName name="scatButton_Click">[0]!scatButton_Click</definedName>
    <definedName name="SEV" localSheetId="0">#REF!</definedName>
    <definedName name="SEV">#REF!</definedName>
    <definedName name="SIA">'[2]48-07 - A'!$B$1:$AN$57</definedName>
    <definedName name="Small_Back_Click" localSheetId="0">' 7.5(c) Project Risk Assessment'!Small_Back_Click</definedName>
    <definedName name="Small_Back_Click">[0]!Small_Back_Click</definedName>
    <definedName name="StartValue">0.475</definedName>
    <definedName name="statButton_Click" localSheetId="0">' 7.5(c) Project Risk Assessment'!statButton_Click</definedName>
    <definedName name="statButton_Click">[0]!statButton_Click</definedName>
    <definedName name="StepValue">0.001</definedName>
    <definedName name="test" localSheetId="0">' 7.5(c) Project Risk Assessment'!test</definedName>
    <definedName name="test">[0]!test</definedName>
    <definedName name="UCL" localSheetId="0">#REF!</definedName>
    <definedName name="UCL">#REF!</definedName>
    <definedName name="UserXRange">#REF!</definedName>
    <definedName name="UserYRange">#REF!</definedName>
    <definedName name="v" localSheetId="0">' 7.5(c) Project Risk Assessment'!v</definedName>
    <definedName name="v">[0]!v</definedName>
    <definedName name="WEQ" localSheetId="0">#REF!</definedName>
    <definedName name="WEQ">#REF!</definedName>
    <definedName name="Width">4</definedName>
    <definedName name="WKP" localSheetId="0">#REF!</definedName>
    <definedName name="WKP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4" l="1"/>
  <c r="C10" i="4"/>
  <c r="C8" i="4" l="1"/>
  <c r="C7" i="4"/>
  <c r="C16" i="4"/>
  <c r="C19" i="4"/>
  <c r="C31" i="4"/>
  <c r="C33" i="4"/>
  <c r="C12" i="4"/>
  <c r="C11" i="4"/>
  <c r="C24" i="4" l="1"/>
  <c r="C32" i="4" l="1"/>
  <c r="C30" i="4"/>
  <c r="C28" i="4"/>
  <c r="C26" i="4"/>
  <c r="C23" i="4"/>
  <c r="C22" i="4"/>
  <c r="C21" i="4"/>
  <c r="C20" i="4"/>
  <c r="C17" i="4"/>
  <c r="C14" i="4"/>
  <c r="C9" i="4"/>
  <c r="C6" i="4"/>
</calcChain>
</file>

<file path=xl/sharedStrings.xml><?xml version="1.0" encoding="utf-8"?>
<sst xmlns="http://schemas.openxmlformats.org/spreadsheetml/2006/main" count="94" uniqueCount="38">
  <si>
    <t>Yes / No</t>
  </si>
  <si>
    <t>Suggested Actions</t>
  </si>
  <si>
    <t>Specific Action</t>
  </si>
  <si>
    <t>Comments</t>
  </si>
  <si>
    <t>Yes</t>
  </si>
  <si>
    <t>No</t>
  </si>
  <si>
    <t>Raw Materials and Sub-tier Management</t>
  </si>
  <si>
    <t>Product</t>
  </si>
  <si>
    <t>Has an inventory provisioning (residual, obsolete, active) and buffer stock plan (Line of Balance) been developed, if applicable?</t>
  </si>
  <si>
    <t>Has a detailed transportation &amp; packaging plan with new supplier/ facility been established?  (i.e. special crating, ESS considerations, specialized treatments, preferred carriers)</t>
  </si>
  <si>
    <t>Tooling &amp; Equipment</t>
  </si>
  <si>
    <t>Do any of the existing tools need to be modified to support transfer?</t>
  </si>
  <si>
    <t>Resources</t>
  </si>
  <si>
    <t>Aftermarket/Maintenance Repair &amp; Overhaul</t>
  </si>
  <si>
    <t>Will the on-going Audit Schedule be affected (e.g. flight safety audits)?</t>
  </si>
  <si>
    <t xml:space="preserve"> </t>
  </si>
  <si>
    <t>Source(s)</t>
  </si>
  <si>
    <t>Is specialized training required to produce the part?</t>
  </si>
  <si>
    <t>Has the new source considered raw material lead time impact to prevent disruption and support demand?</t>
  </si>
  <si>
    <t>Does the product or fabrication method require a Special Process?</t>
  </si>
  <si>
    <t>Have the Specific Project success criteria been established and agreed by stakeholders?</t>
  </si>
  <si>
    <t xml:space="preserve">Has the new source reviewed the tracking requirements on product transfer such as utilizing the TGI Work Transfer Process and Tools? </t>
  </si>
  <si>
    <t>SCMP Form 7.5 (c), WT Project Risk Assessment</t>
  </si>
  <si>
    <t>Have you determined the exact configuration of the parts you have been receiving from the current source, that they meet the Engineering requirements (i.e. drawing &amp; specs), and that the drawings and specifications are accurate, adequate and current (Techical Requirements Review)?</t>
  </si>
  <si>
    <t>If required, has the supplier demostrated Production Rate Readiness?</t>
  </si>
  <si>
    <t>N/A</t>
  </si>
  <si>
    <r>
      <t>Has the n</t>
    </r>
    <r>
      <rPr>
        <sz val="11.5"/>
        <rFont val="Arial"/>
        <family val="2"/>
      </rPr>
      <t>e</t>
    </r>
    <r>
      <rPr>
        <sz val="12"/>
        <rFont val="Arial"/>
        <family val="2"/>
      </rPr>
      <t>w source consider</t>
    </r>
    <r>
      <rPr>
        <sz val="11.5"/>
        <rFont val="Arial"/>
        <family val="2"/>
      </rPr>
      <t>e</t>
    </r>
    <r>
      <rPr>
        <sz val="12"/>
        <rFont val="Arial"/>
        <family val="2"/>
      </rPr>
      <t>d any I&amp;R requirements if applicable?</t>
    </r>
  </si>
  <si>
    <r>
      <t>Has the n</t>
    </r>
    <r>
      <rPr>
        <sz val="11.5"/>
        <rFont val="Arial"/>
        <family val="2"/>
      </rPr>
      <t>e</t>
    </r>
    <r>
      <rPr>
        <sz val="12"/>
        <rFont val="Arial"/>
        <family val="2"/>
      </rPr>
      <t>w source reviewed all chemicals required to build the product to assure they ar</t>
    </r>
    <r>
      <rPr>
        <sz val="11.5"/>
        <rFont val="Arial"/>
        <family val="2"/>
      </rPr>
      <t>e</t>
    </r>
    <r>
      <rPr>
        <sz val="12"/>
        <rFont val="Arial"/>
        <family val="2"/>
      </rPr>
      <t xml:space="preserve"> in co</t>
    </r>
    <r>
      <rPr>
        <sz val="11.5"/>
        <rFont val="Arial"/>
        <family val="2"/>
      </rPr>
      <t>m</t>
    </r>
    <r>
      <rPr>
        <sz val="12"/>
        <rFont val="Arial"/>
        <family val="2"/>
      </rPr>
      <t>pliance with local / state and government laws?</t>
    </r>
  </si>
  <si>
    <r>
      <t>Has the n</t>
    </r>
    <r>
      <rPr>
        <sz val="11.5"/>
        <rFont val="Arial"/>
        <family val="2"/>
      </rPr>
      <t>e</t>
    </r>
    <r>
      <rPr>
        <sz val="12"/>
        <rFont val="Arial"/>
        <family val="2"/>
      </rPr>
      <t>w source demonstrated the capability to meet rate readiness?</t>
    </r>
  </si>
  <si>
    <r>
      <t>Is any tool equivalency required for the wo</t>
    </r>
    <r>
      <rPr>
        <sz val="11.5"/>
        <rFont val="Arial"/>
        <family val="2"/>
      </rPr>
      <t>r</t>
    </r>
    <r>
      <rPr>
        <sz val="12"/>
        <rFont val="Arial"/>
        <family val="2"/>
      </rPr>
      <t>k transfer?</t>
    </r>
  </si>
  <si>
    <r>
      <t>Will Repair Station Manual(s) require revision to include the ne</t>
    </r>
    <r>
      <rPr>
        <sz val="11.5"/>
        <rFont val="Arial"/>
        <family val="2"/>
      </rPr>
      <t>w</t>
    </r>
    <r>
      <rPr>
        <sz val="12"/>
        <rFont val="Arial"/>
        <family val="2"/>
      </rPr>
      <t xml:space="preserve"> wo</t>
    </r>
    <r>
      <rPr>
        <sz val="11.5"/>
        <rFont val="Arial"/>
        <family val="2"/>
      </rPr>
      <t>r</t>
    </r>
    <r>
      <rPr>
        <sz val="12"/>
        <rFont val="Arial"/>
        <family val="2"/>
      </rPr>
      <t xml:space="preserve">k </t>
    </r>
    <r>
      <rPr>
        <sz val="11.5"/>
        <rFont val="Arial"/>
        <family val="2"/>
      </rPr>
      <t>s</t>
    </r>
    <r>
      <rPr>
        <sz val="12"/>
        <rFont val="Arial"/>
        <family val="2"/>
      </rPr>
      <t>cope?</t>
    </r>
  </si>
  <si>
    <r>
      <t>Will the wo</t>
    </r>
    <r>
      <rPr>
        <sz val="11.5"/>
        <rFont val="Arial"/>
        <family val="2"/>
      </rPr>
      <t>r</t>
    </r>
    <r>
      <rPr>
        <sz val="12"/>
        <rFont val="Arial"/>
        <family val="2"/>
      </rPr>
      <t>k transfer affect Direct Ship Authority letters?</t>
    </r>
  </si>
  <si>
    <r>
      <t>Has an inspection plan been established with the ne</t>
    </r>
    <r>
      <rPr>
        <sz val="11.5"/>
        <rFont val="Arial"/>
        <family val="2"/>
      </rPr>
      <t>w</t>
    </r>
    <r>
      <rPr>
        <sz val="12"/>
        <rFont val="Arial"/>
        <family val="2"/>
      </rPr>
      <t xml:space="preserve"> supplier?</t>
    </r>
  </si>
  <si>
    <r>
      <t>Are the</t>
    </r>
    <r>
      <rPr>
        <sz val="11.5"/>
        <rFont val="Arial"/>
        <family val="2"/>
      </rPr>
      <t>re</t>
    </r>
    <r>
      <rPr>
        <sz val="12"/>
        <rFont val="Arial"/>
        <family val="2"/>
      </rPr>
      <t xml:space="preserve"> QNs and CAs from current source that should be shared with new source? (existing source intellectual property </t>
    </r>
    <r>
      <rPr>
        <sz val="11.5"/>
        <rFont val="Arial"/>
        <family val="2"/>
      </rPr>
      <t>m</t>
    </r>
    <r>
      <rPr>
        <sz val="12"/>
        <rFont val="Arial"/>
        <family val="2"/>
      </rPr>
      <t>ust be taken into consideration)</t>
    </r>
  </si>
  <si>
    <r>
      <t>Is a Fit Check (For</t>
    </r>
    <r>
      <rPr>
        <sz val="11.5"/>
        <rFont val="Arial"/>
        <family val="2"/>
      </rPr>
      <t>m</t>
    </r>
    <r>
      <rPr>
        <sz val="12"/>
        <rFont val="Arial"/>
        <family val="2"/>
      </rPr>
      <t>, Fit, Function) at the end-item level, required?</t>
    </r>
  </si>
  <si>
    <r>
      <t>D</t>
    </r>
    <r>
      <rPr>
        <sz val="11.5"/>
        <rFont val="Arial"/>
        <family val="2"/>
      </rPr>
      <t>o</t>
    </r>
    <r>
      <rPr>
        <sz val="12"/>
        <rFont val="Arial"/>
        <family val="2"/>
      </rPr>
      <t>es the Triumph Group facility that will receive the fut</t>
    </r>
    <r>
      <rPr>
        <sz val="11.5"/>
        <rFont val="Arial"/>
        <family val="2"/>
      </rPr>
      <t>u</t>
    </r>
    <r>
      <rPr>
        <sz val="12"/>
        <rFont val="Arial"/>
        <family val="2"/>
      </rPr>
      <t>re source parts for use h</t>
    </r>
    <r>
      <rPr>
        <sz val="11.5"/>
        <rFont val="Arial"/>
        <family val="2"/>
      </rPr>
      <t>a</t>
    </r>
    <r>
      <rPr>
        <sz val="12"/>
        <rFont val="Arial"/>
        <family val="2"/>
      </rPr>
      <t>ve the ability to physically segregate transition inventory?</t>
    </r>
  </si>
  <si>
    <r>
      <t>Do current process/manufacturing inst</t>
    </r>
    <r>
      <rPr>
        <sz val="11.5"/>
        <rFont val="Arial"/>
        <family val="2"/>
      </rPr>
      <t>r</t>
    </r>
    <r>
      <rPr>
        <sz val="12"/>
        <rFont val="Arial"/>
        <family val="2"/>
      </rPr>
      <t>ucti</t>
    </r>
    <r>
      <rPr>
        <sz val="11.5"/>
        <rFont val="Arial"/>
        <family val="2"/>
      </rPr>
      <t>o</t>
    </r>
    <r>
      <rPr>
        <sz val="12"/>
        <rFont val="Arial"/>
        <family val="2"/>
      </rPr>
      <t xml:space="preserve">ns </t>
    </r>
    <r>
      <rPr>
        <sz val="11.5"/>
        <rFont val="Arial"/>
        <family val="2"/>
      </rPr>
      <t>n</t>
    </r>
    <r>
      <rPr>
        <sz val="12"/>
        <rFont val="Arial"/>
        <family val="2"/>
      </rPr>
      <t>eed to be retrieved and re</t>
    </r>
    <r>
      <rPr>
        <sz val="11.5"/>
        <rFont val="Arial"/>
        <family val="2"/>
      </rPr>
      <t>v</t>
    </r>
    <r>
      <rPr>
        <sz val="12"/>
        <rFont val="Arial"/>
        <family val="2"/>
      </rPr>
      <t>iew</t>
    </r>
    <r>
      <rPr>
        <sz val="11.5"/>
        <rFont val="Arial"/>
        <family val="2"/>
      </rPr>
      <t>e</t>
    </r>
    <r>
      <rPr>
        <sz val="12"/>
        <rFont val="Arial"/>
        <family val="2"/>
      </rPr>
      <t>d?</t>
    </r>
  </si>
  <si>
    <r>
      <t>Does the fut</t>
    </r>
    <r>
      <rPr>
        <sz val="11.5"/>
        <rFont val="Arial"/>
        <family val="2"/>
      </rPr>
      <t>u</t>
    </r>
    <r>
      <rPr>
        <sz val="12"/>
        <rFont val="Arial"/>
        <family val="2"/>
      </rPr>
      <t>re source h</t>
    </r>
    <r>
      <rPr>
        <sz val="11.5"/>
        <rFont val="Arial"/>
        <family val="2"/>
      </rPr>
      <t>a</t>
    </r>
    <r>
      <rPr>
        <sz val="12"/>
        <rFont val="Arial"/>
        <family val="2"/>
      </rPr>
      <t>ve an approved Designated Quality Representative (DQR) /Source Delegation Authority?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</si>
</sst>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\ [$€-1]_-;\-* #,##0.00\ [$€-1]_-;_-* &quot;-&quot;??\ [$€-1]_-"/>
    <numFmt numFmtId="166" formatCode="[$$-409]#,##0.0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新細明體"/>
      <family val="1"/>
      <charset val="136"/>
    </font>
    <font>
      <sz val="11"/>
      <color indexed="9"/>
      <name val="Calibri"/>
      <family val="2"/>
    </font>
    <font>
      <sz val="12"/>
      <color indexed="9"/>
      <name val="新細明體"/>
      <family val="1"/>
      <charset val="136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6"/>
      <name val="Arial"/>
      <family val="2"/>
    </font>
    <font>
      <sz val="11.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3">
    <xf numFmtId="0" fontId="0" fillId="0" borderId="0"/>
    <xf numFmtId="0" fontId="1" fillId="0" borderId="0"/>
    <xf numFmtId="0" fontId="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18" borderId="21" applyNumberFormat="0" applyAlignment="0" applyProtection="0"/>
    <xf numFmtId="0" fontId="11" fillId="0" borderId="22" applyNumberFormat="0" applyFill="0" applyAlignment="0" applyProtection="0"/>
    <xf numFmtId="0" fontId="1" fillId="19" borderId="23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9" borderId="21" applyNumberFormat="0" applyAlignment="0" applyProtection="0"/>
    <xf numFmtId="165" fontId="13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20" borderId="0" applyNumberFormat="0" applyBorder="0" applyAlignment="0" applyProtection="0"/>
    <xf numFmtId="0" fontId="16" fillId="0" borderId="0"/>
    <xf numFmtId="0" fontId="1" fillId="0" borderId="0"/>
    <xf numFmtId="0" fontId="1" fillId="0" borderId="0"/>
    <xf numFmtId="166" fontId="16" fillId="0" borderId="0"/>
    <xf numFmtId="0" fontId="1" fillId="0" borderId="0"/>
    <xf numFmtId="0" fontId="1" fillId="0" borderId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18" borderId="24" applyNumberFormat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3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28" applyNumberFormat="0" applyAlignment="0" applyProtection="0"/>
    <xf numFmtId="0" fontId="6" fillId="0" borderId="0">
      <alignment vertical="center"/>
    </xf>
    <xf numFmtId="0" fontId="25" fillId="0" borderId="0"/>
    <xf numFmtId="0" fontId="26" fillId="20" borderId="0" applyNumberFormat="0" applyBorder="0" applyAlignment="0" applyProtection="0">
      <alignment vertical="center"/>
    </xf>
    <xf numFmtId="0" fontId="6" fillId="19" borderId="23" applyNumberFormat="0" applyFont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1" borderId="28" applyNumberFormat="0" applyAlignment="0" applyProtection="0">
      <alignment vertical="center"/>
    </xf>
    <xf numFmtId="0" fontId="35" fillId="18" borderId="2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8" fillId="9" borderId="21" applyNumberFormat="0" applyAlignment="0" applyProtection="0">
      <alignment vertical="center"/>
    </xf>
    <xf numFmtId="0" fontId="39" fillId="18" borderId="24" applyNumberFormat="0" applyAlignment="0" applyProtection="0">
      <alignment vertical="center"/>
    </xf>
    <xf numFmtId="0" fontId="40" fillId="0" borderId="22" applyNumberFormat="0" applyFill="0" applyAlignment="0" applyProtection="0">
      <alignment vertical="center"/>
    </xf>
  </cellStyleXfs>
  <cellXfs count="47">
    <xf numFmtId="0" fontId="0" fillId="0" borderId="0" xfId="0"/>
    <xf numFmtId="0" fontId="3" fillId="0" borderId="0" xfId="1" applyFont="1" applyFill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3" fillId="0" borderId="8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" fillId="26" borderId="8" xfId="1" applyFont="1" applyFill="1" applyBorder="1" applyAlignment="1">
      <alignment horizontal="center"/>
    </xf>
    <xf numFmtId="0" fontId="3" fillId="0" borderId="14" xfId="1" applyFont="1" applyFill="1" applyBorder="1" applyAlignment="1">
      <alignment wrapText="1"/>
    </xf>
    <xf numFmtId="0" fontId="2" fillId="26" borderId="8" xfId="1" applyFont="1" applyFill="1" applyBorder="1" applyAlignment="1">
      <alignment horizontal="center" wrapText="1"/>
    </xf>
    <xf numFmtId="0" fontId="2" fillId="26" borderId="9" xfId="1" applyFont="1" applyFill="1" applyBorder="1" applyAlignment="1">
      <alignment horizont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wrapText="1"/>
    </xf>
    <xf numFmtId="0" fontId="3" fillId="0" borderId="30" xfId="1" applyFont="1" applyFill="1" applyBorder="1" applyAlignment="1">
      <alignment horizontal="center" vertical="center" wrapText="1"/>
    </xf>
    <xf numFmtId="0" fontId="2" fillId="26" borderId="11" xfId="1" applyFont="1" applyFill="1" applyBorder="1" applyAlignment="1">
      <alignment horizontal="center" wrapText="1"/>
    </xf>
    <xf numFmtId="0" fontId="2" fillId="26" borderId="11" xfId="1" applyFont="1" applyFill="1" applyBorder="1" applyAlignment="1">
      <alignment horizontal="center"/>
    </xf>
    <xf numFmtId="0" fontId="2" fillId="26" borderId="16" xfId="1" applyFont="1" applyFill="1" applyBorder="1" applyAlignment="1">
      <alignment horizont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9" xfId="1" applyFont="1" applyFill="1" applyBorder="1" applyAlignment="1">
      <alignment horizontal="center" wrapText="1"/>
    </xf>
    <xf numFmtId="0" fontId="2" fillId="26" borderId="33" xfId="1" applyFont="1" applyFill="1" applyBorder="1" applyAlignment="1">
      <alignment horizontal="center" wrapText="1"/>
    </xf>
    <xf numFmtId="0" fontId="2" fillId="26" borderId="7" xfId="1" applyFont="1" applyFill="1" applyBorder="1" applyAlignment="1">
      <alignment horizont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 wrapText="1"/>
    </xf>
    <xf numFmtId="0" fontId="3" fillId="0" borderId="9" xfId="1" applyFont="1" applyFill="1" applyBorder="1" applyAlignment="1">
      <alignment wrapText="1"/>
    </xf>
    <xf numFmtId="0" fontId="3" fillId="0" borderId="30" xfId="1" applyFont="1" applyFill="1" applyBorder="1" applyAlignment="1">
      <alignment wrapText="1"/>
    </xf>
    <xf numFmtId="0" fontId="3" fillId="0" borderId="31" xfId="1" applyFont="1" applyFill="1" applyBorder="1" applyAlignment="1">
      <alignment wrapText="1"/>
    </xf>
    <xf numFmtId="0" fontId="3" fillId="0" borderId="13" xfId="1" applyFont="1" applyFill="1" applyBorder="1" applyAlignment="1">
      <alignment wrapText="1"/>
    </xf>
    <xf numFmtId="0" fontId="3" fillId="0" borderId="10" xfId="1" applyFont="1" applyFill="1" applyBorder="1" applyAlignment="1">
      <alignment wrapText="1"/>
    </xf>
    <xf numFmtId="0" fontId="3" fillId="0" borderId="18" xfId="1" applyFont="1" applyFill="1" applyBorder="1" applyAlignment="1">
      <alignment horizontal="center" wrapText="1"/>
    </xf>
    <xf numFmtId="0" fontId="41" fillId="2" borderId="1" xfId="1" applyFont="1" applyFill="1" applyBorder="1" applyAlignment="1">
      <alignment horizontal="center" vertical="center" wrapText="1"/>
    </xf>
    <xf numFmtId="0" fontId="41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wrapText="1"/>
    </xf>
    <xf numFmtId="0" fontId="3" fillId="3" borderId="6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</cellXfs>
  <cellStyles count="93">
    <cellStyle name="0,0_x000d__x000a_NA_x000d__x000a_" xfId="2" xr:uid="{00000000-0005-0000-0000-000000000000}"/>
    <cellStyle name="20 % - Accent1" xfId="3" xr:uid="{00000000-0005-0000-0000-000001000000}"/>
    <cellStyle name="20 % - Accent2" xfId="4" xr:uid="{00000000-0005-0000-0000-000002000000}"/>
    <cellStyle name="20 % - Accent3" xfId="5" xr:uid="{00000000-0005-0000-0000-000003000000}"/>
    <cellStyle name="20 % - Accent4" xfId="6" xr:uid="{00000000-0005-0000-0000-000004000000}"/>
    <cellStyle name="20 % - Accent5" xfId="7" xr:uid="{00000000-0005-0000-0000-000005000000}"/>
    <cellStyle name="20 % - Accent6" xfId="8" xr:uid="{00000000-0005-0000-0000-000006000000}"/>
    <cellStyle name="20% - 輔色1" xfId="9" xr:uid="{00000000-0005-0000-0000-000007000000}"/>
    <cellStyle name="20% - 輔色2" xfId="10" xr:uid="{00000000-0005-0000-0000-000008000000}"/>
    <cellStyle name="20% - 輔色3" xfId="11" xr:uid="{00000000-0005-0000-0000-000009000000}"/>
    <cellStyle name="20% - 輔色4" xfId="12" xr:uid="{00000000-0005-0000-0000-00000A000000}"/>
    <cellStyle name="20% - 輔色5" xfId="13" xr:uid="{00000000-0005-0000-0000-00000B000000}"/>
    <cellStyle name="20% - 輔色6" xfId="14" xr:uid="{00000000-0005-0000-0000-00000C000000}"/>
    <cellStyle name="40 % - Accent1" xfId="15" xr:uid="{00000000-0005-0000-0000-00000D000000}"/>
    <cellStyle name="40 % - Accent2" xfId="16" xr:uid="{00000000-0005-0000-0000-00000E000000}"/>
    <cellStyle name="40 % - Accent3" xfId="17" xr:uid="{00000000-0005-0000-0000-00000F000000}"/>
    <cellStyle name="40 % - Accent4" xfId="18" xr:uid="{00000000-0005-0000-0000-000010000000}"/>
    <cellStyle name="40 % - Accent5" xfId="19" xr:uid="{00000000-0005-0000-0000-000011000000}"/>
    <cellStyle name="40 % - Accent6" xfId="20" xr:uid="{00000000-0005-0000-0000-000012000000}"/>
    <cellStyle name="40% - 輔色1" xfId="21" xr:uid="{00000000-0005-0000-0000-000013000000}"/>
    <cellStyle name="40% - 輔色2" xfId="22" xr:uid="{00000000-0005-0000-0000-000014000000}"/>
    <cellStyle name="40% - 輔色3" xfId="23" xr:uid="{00000000-0005-0000-0000-000015000000}"/>
    <cellStyle name="40% - 輔色4" xfId="24" xr:uid="{00000000-0005-0000-0000-000016000000}"/>
    <cellStyle name="40% - 輔色5" xfId="25" xr:uid="{00000000-0005-0000-0000-000017000000}"/>
    <cellStyle name="40% - 輔色6" xfId="26" xr:uid="{00000000-0005-0000-0000-000018000000}"/>
    <cellStyle name="60 % - Accent1" xfId="27" xr:uid="{00000000-0005-0000-0000-000019000000}"/>
    <cellStyle name="60 % - Accent2" xfId="28" xr:uid="{00000000-0005-0000-0000-00001A000000}"/>
    <cellStyle name="60 % - Accent3" xfId="29" xr:uid="{00000000-0005-0000-0000-00001B000000}"/>
    <cellStyle name="60 % - Accent4" xfId="30" xr:uid="{00000000-0005-0000-0000-00001C000000}"/>
    <cellStyle name="60 % - Accent5" xfId="31" xr:uid="{00000000-0005-0000-0000-00001D000000}"/>
    <cellStyle name="60 % - Accent6" xfId="32" xr:uid="{00000000-0005-0000-0000-00001E000000}"/>
    <cellStyle name="60% - 輔色1" xfId="33" xr:uid="{00000000-0005-0000-0000-00001F000000}"/>
    <cellStyle name="60% - 輔色2" xfId="34" xr:uid="{00000000-0005-0000-0000-000020000000}"/>
    <cellStyle name="60% - 輔色3" xfId="35" xr:uid="{00000000-0005-0000-0000-000021000000}"/>
    <cellStyle name="60% - 輔色4" xfId="36" xr:uid="{00000000-0005-0000-0000-000022000000}"/>
    <cellStyle name="60% - 輔色5" xfId="37" xr:uid="{00000000-0005-0000-0000-000023000000}"/>
    <cellStyle name="60% - 輔色6" xfId="38" xr:uid="{00000000-0005-0000-0000-000024000000}"/>
    <cellStyle name="Avertissement" xfId="39" xr:uid="{00000000-0005-0000-0000-000025000000}"/>
    <cellStyle name="Calcul" xfId="40" xr:uid="{00000000-0005-0000-0000-000026000000}"/>
    <cellStyle name="Cellule liée" xfId="41" xr:uid="{00000000-0005-0000-0000-000027000000}"/>
    <cellStyle name="Commentaire" xfId="42" xr:uid="{00000000-0005-0000-0000-000028000000}"/>
    <cellStyle name="Currency 2" xfId="43" xr:uid="{00000000-0005-0000-0000-000029000000}"/>
    <cellStyle name="Currency 2 2" xfId="44" xr:uid="{00000000-0005-0000-0000-00002A000000}"/>
    <cellStyle name="Entrée" xfId="45" xr:uid="{00000000-0005-0000-0000-00002B000000}"/>
    <cellStyle name="Euro" xfId="46" xr:uid="{00000000-0005-0000-0000-00002C000000}"/>
    <cellStyle name="Insatisfaisant" xfId="47" xr:uid="{00000000-0005-0000-0000-00002E000000}"/>
    <cellStyle name="Neutre" xfId="48" xr:uid="{00000000-0005-0000-0000-00002F000000}"/>
    <cellStyle name="Normal" xfId="0" builtinId="0"/>
    <cellStyle name="Normal 2" xfId="1" xr:uid="{00000000-0005-0000-0000-000031000000}"/>
    <cellStyle name="Normal 2 2" xfId="49" xr:uid="{00000000-0005-0000-0000-000032000000}"/>
    <cellStyle name="Normal 2 3" xfId="50" xr:uid="{00000000-0005-0000-0000-000033000000}"/>
    <cellStyle name="Normal 3" xfId="51" xr:uid="{00000000-0005-0000-0000-000034000000}"/>
    <cellStyle name="Normal 3 2" xfId="52" xr:uid="{00000000-0005-0000-0000-000035000000}"/>
    <cellStyle name="Normal 4" xfId="53" xr:uid="{00000000-0005-0000-0000-000036000000}"/>
    <cellStyle name="Normal 4 2" xfId="54" xr:uid="{00000000-0005-0000-0000-000037000000}"/>
    <cellStyle name="Normal 5" xfId="55" xr:uid="{00000000-0005-0000-0000-000038000000}"/>
    <cellStyle name="Percent 2" xfId="56" xr:uid="{00000000-0005-0000-0000-000039000000}"/>
    <cellStyle name="Percent 2 2" xfId="57" xr:uid="{00000000-0005-0000-0000-00003A000000}"/>
    <cellStyle name="Satisfaisant" xfId="58" xr:uid="{00000000-0005-0000-0000-00003B000000}"/>
    <cellStyle name="Sortie" xfId="59" xr:uid="{00000000-0005-0000-0000-00003C000000}"/>
    <cellStyle name="Style 1" xfId="60" xr:uid="{00000000-0005-0000-0000-00003D000000}"/>
    <cellStyle name="Texte explicatif" xfId="61" xr:uid="{00000000-0005-0000-0000-00003E000000}"/>
    <cellStyle name="Titre" xfId="62" xr:uid="{00000000-0005-0000-0000-00003F000000}"/>
    <cellStyle name="Titre 1" xfId="63" xr:uid="{00000000-0005-0000-0000-000040000000}"/>
    <cellStyle name="Titre 2" xfId="64" xr:uid="{00000000-0005-0000-0000-000041000000}"/>
    <cellStyle name="Titre 3" xfId="65" xr:uid="{00000000-0005-0000-0000-000042000000}"/>
    <cellStyle name="Titre 4" xfId="66" xr:uid="{00000000-0005-0000-0000-000043000000}"/>
    <cellStyle name="Vérification" xfId="67" xr:uid="{00000000-0005-0000-0000-000044000000}"/>
    <cellStyle name="一般 2" xfId="68" xr:uid="{00000000-0005-0000-0000-000045000000}"/>
    <cellStyle name="一般_GONGIN WORKING HOUR RATE" xfId="69" xr:uid="{00000000-0005-0000-0000-000046000000}"/>
    <cellStyle name="中等" xfId="70" xr:uid="{00000000-0005-0000-0000-000047000000}"/>
    <cellStyle name="備註" xfId="71" xr:uid="{00000000-0005-0000-0000-000048000000}"/>
    <cellStyle name="合計" xfId="72" xr:uid="{00000000-0005-0000-0000-000049000000}"/>
    <cellStyle name="壞" xfId="73" xr:uid="{00000000-0005-0000-0000-00004A000000}"/>
    <cellStyle name="好" xfId="74" xr:uid="{00000000-0005-0000-0000-00004B000000}"/>
    <cellStyle name="標題" xfId="75" xr:uid="{00000000-0005-0000-0000-00004C000000}"/>
    <cellStyle name="標題 1" xfId="76" xr:uid="{00000000-0005-0000-0000-00004D000000}"/>
    <cellStyle name="標題 2" xfId="77" xr:uid="{00000000-0005-0000-0000-00004E000000}"/>
    <cellStyle name="標題 3" xfId="78" xr:uid="{00000000-0005-0000-0000-00004F000000}"/>
    <cellStyle name="標題 4" xfId="79" xr:uid="{00000000-0005-0000-0000-000050000000}"/>
    <cellStyle name="檢查儲存格" xfId="80" xr:uid="{00000000-0005-0000-0000-000051000000}"/>
    <cellStyle name="計算方式" xfId="81" xr:uid="{00000000-0005-0000-0000-000052000000}"/>
    <cellStyle name="說明文字" xfId="82" xr:uid="{00000000-0005-0000-0000-000053000000}"/>
    <cellStyle name="警告文字" xfId="83" xr:uid="{00000000-0005-0000-0000-000054000000}"/>
    <cellStyle name="輔色1" xfId="84" xr:uid="{00000000-0005-0000-0000-000055000000}"/>
    <cellStyle name="輔色2" xfId="85" xr:uid="{00000000-0005-0000-0000-000056000000}"/>
    <cellStyle name="輔色3" xfId="86" xr:uid="{00000000-0005-0000-0000-000057000000}"/>
    <cellStyle name="輔色4" xfId="87" xr:uid="{00000000-0005-0000-0000-000058000000}"/>
    <cellStyle name="輔色5" xfId="88" xr:uid="{00000000-0005-0000-0000-000059000000}"/>
    <cellStyle name="輔色6" xfId="89" xr:uid="{00000000-0005-0000-0000-00005A000000}"/>
    <cellStyle name="輸入" xfId="90" xr:uid="{00000000-0005-0000-0000-00005B000000}"/>
    <cellStyle name="輸出" xfId="91" xr:uid="{00000000-0005-0000-0000-00005C000000}"/>
    <cellStyle name="連結的儲存格" xfId="92" xr:uid="{00000000-0005-0000-0000-00005D000000}"/>
  </cellStyles>
  <dxfs count="26"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rsharepoint/ZERBANZ/RA/4808A/FINAL%20Risk%20Assess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rsharepoint/ZERBANZ/RA/48-07/FORM4807A_Au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2K1\Data\DC%20Master\SPCKISS\SPC97%20Source%20Code\SPC97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 &amp; EXAMP "/>
      <sheetName val="48-07 - A"/>
      <sheetName val="(B)"/>
      <sheetName val="48-08 - A"/>
      <sheetName val="B"/>
      <sheetName val="C"/>
      <sheetName val="D"/>
      <sheetName val="E"/>
      <sheetName val="48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8-07 - A"/>
      <sheetName val="(B) (1)"/>
      <sheetName val="cjh"/>
      <sheetName val="FormB_Template (2)"/>
      <sheetName val="HSE"/>
      <sheetName val="Stores"/>
      <sheetName val="FormB_Template (3)"/>
      <sheetName val="FormB_Template"/>
    </sheetNames>
    <sheetDataSet>
      <sheetData sheetId="0">
        <row r="1">
          <cell r="V1" t="str">
            <v>Form 48-07 (A)</v>
          </cell>
        </row>
        <row r="4">
          <cell r="G4" t="str">
            <v>SHAFTMOOR LANE, BIRMINGHAM, U.K.</v>
          </cell>
          <cell r="AD4" t="str">
            <v>Version Number</v>
          </cell>
          <cell r="AJ4">
            <v>1</v>
          </cell>
        </row>
        <row r="7">
          <cell r="B7" t="str">
            <v>Function</v>
          </cell>
          <cell r="I7" t="str">
            <v>Dept. number</v>
          </cell>
          <cell r="L7" t="str">
            <v>Department</v>
          </cell>
          <cell r="AB7" t="str">
            <v>Owner</v>
          </cell>
          <cell r="AF7" t="str">
            <v>Number of RA's</v>
          </cell>
          <cell r="AI7" t="str">
            <v>Actions</v>
          </cell>
          <cell r="AL7" t="str">
            <v>Actions                                           O/Stand</v>
          </cell>
        </row>
        <row r="8">
          <cell r="AI8" t="str">
            <v>Raised</v>
          </cell>
        </row>
        <row r="9">
          <cell r="I9">
            <v>11111</v>
          </cell>
          <cell r="L9" t="str">
            <v>Engineering</v>
          </cell>
          <cell r="X9" t="str">
            <v>Engineering</v>
          </cell>
          <cell r="AF9">
            <v>2</v>
          </cell>
          <cell r="AI9">
            <v>4</v>
          </cell>
          <cell r="AL9">
            <v>1</v>
          </cell>
        </row>
        <row r="10">
          <cell r="I10">
            <v>222345</v>
          </cell>
          <cell r="L10" t="str">
            <v>HSE</v>
          </cell>
          <cell r="X10" t="str">
            <v>HSE</v>
          </cell>
          <cell r="AF10" t="e">
            <v>#REF!</v>
          </cell>
          <cell r="AI10">
            <v>7</v>
          </cell>
          <cell r="AL10">
            <v>2</v>
          </cell>
        </row>
        <row r="11">
          <cell r="I11">
            <v>333333</v>
          </cell>
          <cell r="L11" t="str">
            <v>Stores</v>
          </cell>
          <cell r="X11" t="str">
            <v>Stores</v>
          </cell>
          <cell r="AF11" t="e">
            <v>#REF!</v>
          </cell>
        </row>
        <row r="12">
          <cell r="L12" t="str">
            <v>Plating</v>
          </cell>
        </row>
        <row r="50">
          <cell r="D50" t="str">
            <v>HSEM Manager</v>
          </cell>
        </row>
        <row r="54">
          <cell r="X54" t="str">
            <v>HSE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Data"/>
      <sheetName val="Defaults"/>
      <sheetName val="Help Context"/>
      <sheetName val="Main_Code"/>
      <sheetName val="c_GetAndCheckMultipleData"/>
      <sheetName val="IndTest"/>
      <sheetName val="c_OptionsMultiple"/>
      <sheetName val="Multiple Chart Data Format Dial"/>
      <sheetName val="gage Dialog"/>
      <sheetName val="Ind Dialog"/>
      <sheetName val="gage Create"/>
      <sheetName val="Control Charts Dialog"/>
      <sheetName val="Distro"/>
      <sheetName val="c_GenerateControlChart"/>
      <sheetName val="getXandY Dialog"/>
      <sheetName val="c_GetAndCheckIMRData"/>
      <sheetName val="c_OptionsIMR"/>
      <sheetName val="c_GetAndCheckpData"/>
      <sheetName val="c_Optionsp"/>
      <sheetName val="c_7Checking"/>
      <sheetName val="c_GetSampleSizeDialog"/>
      <sheetName val="c_HandleSingleColumns"/>
      <sheetName val="c_GetAndCheckXRXSData"/>
      <sheetName val="c_OptionsXR"/>
      <sheetName val="m_CorrelationMatrix"/>
      <sheetName val="CorrelationRowsOrColumns"/>
      <sheetName val="m_MultipleRegression"/>
      <sheetName val="WhichCpk Dialog"/>
      <sheetName val="d_GenerateDiagrams"/>
      <sheetName val="InRowsOrColumns Dialog"/>
      <sheetName val="d_GetLegendAndTitle"/>
      <sheetName val="Legend And Title Dialog"/>
      <sheetName val="d_GetAndCheckParetoData"/>
      <sheetName val="d_OptionsPareto"/>
      <sheetName val="Par Dialog"/>
      <sheetName val="hist Dialog"/>
      <sheetName val="d_GetAndCheckHistogramData"/>
      <sheetName val="d_OptionsHistogram"/>
      <sheetName val="d_GetAndCheckScatterData"/>
      <sheetName val="d_OptionsScatter"/>
      <sheetName val="scat Dialog"/>
      <sheetName val="cpk Dialog"/>
      <sheetName val="d_GetAndCheckCPKData"/>
      <sheetName val="d_OptionsCPK"/>
      <sheetName val="Special Cpk"/>
      <sheetName val="Special Cpk Dialog"/>
      <sheetName val="d_OptionsCDF"/>
      <sheetName val="CDF Dialog"/>
      <sheetName val="Cusum Dialog"/>
      <sheetName val="Process Summary Dialog"/>
      <sheetName val="Product Report Dialog"/>
      <sheetName val="About Dialog"/>
      <sheetName val="TypeControlLimits Dialog"/>
      <sheetName val="Diagrams Dialog"/>
      <sheetName val="c_GetTypeControlLimits"/>
      <sheetName val="d_GetAndCheckStatsData"/>
      <sheetName val="PRO_CusumChart"/>
      <sheetName val="d_OptionsStats"/>
      <sheetName val="PRO_CusumGetOptions"/>
      <sheetName val="B98_SixSigmaReports"/>
      <sheetName val="B98_ComputeControlChartStats"/>
      <sheetName val="B98_HistogramAndCurveFunctions"/>
      <sheetName val="B98_CapabilityIndicies"/>
      <sheetName val="B98_ProductReports"/>
      <sheetName val="B98_IndividualControlLimits"/>
      <sheetName val="ComputeSigmaCapability"/>
      <sheetName val="SPC97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F295A-9CE4-4AFB-9140-5554B229A909}">
  <sheetPr>
    <tabColor indexed="50"/>
    <pageSetUpPr fitToPage="1"/>
  </sheetPr>
  <dimension ref="A1:E98"/>
  <sheetViews>
    <sheetView tabSelected="1" zoomScale="90" zoomScaleNormal="90" zoomScaleSheetLayoutView="100" zoomScalePageLayoutView="70" workbookViewId="0">
      <selection sqref="A1:E1"/>
    </sheetView>
  </sheetViews>
  <sheetFormatPr defaultColWidth="9.140625" defaultRowHeight="15" x14ac:dyDescent="0.2"/>
  <cols>
    <col min="1" max="1" width="67" style="10" customWidth="1"/>
    <col min="2" max="2" width="9.28515625" style="5" customWidth="1"/>
    <col min="3" max="3" width="62.5703125" style="1" customWidth="1"/>
    <col min="4" max="4" width="21.85546875" style="1" customWidth="1"/>
    <col min="5" max="5" width="34.5703125" style="10" bestFit="1" customWidth="1"/>
    <col min="6" max="16384" width="9.140625" style="1"/>
  </cols>
  <sheetData>
    <row r="1" spans="1:5" ht="20.25" x14ac:dyDescent="0.2">
      <c r="A1" s="39" t="s">
        <v>22</v>
      </c>
      <c r="B1" s="39"/>
      <c r="C1" s="39"/>
      <c r="D1" s="39"/>
      <c r="E1" s="40"/>
    </row>
    <row r="2" spans="1:5" ht="16.5" thickBot="1" x14ac:dyDescent="0.25">
      <c r="A2" s="41"/>
      <c r="B2" s="41"/>
      <c r="C2" s="41"/>
      <c r="D2" s="41"/>
      <c r="E2" s="42"/>
    </row>
    <row r="3" spans="1:5" ht="15.75" thickBot="1" x14ac:dyDescent="0.25">
      <c r="A3" s="43"/>
      <c r="B3" s="43"/>
      <c r="C3" s="43"/>
      <c r="D3" s="43"/>
      <c r="E3" s="44"/>
    </row>
    <row r="4" spans="1:5" ht="16.5" thickBot="1" x14ac:dyDescent="0.3">
      <c r="A4" s="45"/>
      <c r="B4" s="45"/>
      <c r="C4" s="45"/>
      <c r="D4" s="45"/>
      <c r="E4" s="46"/>
    </row>
    <row r="5" spans="1:5" ht="16.5" thickBot="1" x14ac:dyDescent="0.3">
      <c r="A5" s="26" t="s">
        <v>16</v>
      </c>
      <c r="B5" s="21" t="s">
        <v>0</v>
      </c>
      <c r="C5" s="20" t="s">
        <v>1</v>
      </c>
      <c r="D5" s="20" t="s">
        <v>2</v>
      </c>
      <c r="E5" s="22" t="s">
        <v>3</v>
      </c>
    </row>
    <row r="6" spans="1:5" ht="28.5" customHeight="1" x14ac:dyDescent="0.2">
      <c r="A6" s="2" t="s">
        <v>17</v>
      </c>
      <c r="B6" s="3" t="s">
        <v>4</v>
      </c>
      <c r="C6" s="4" t="str">
        <f>IF(B6="yes","Coordinate training, as required.","")</f>
        <v>Coordinate training, as required.</v>
      </c>
      <c r="D6" s="7"/>
      <c r="E6" s="25" t="s">
        <v>15</v>
      </c>
    </row>
    <row r="7" spans="1:5" ht="45" x14ac:dyDescent="0.2">
      <c r="A7" s="2" t="s">
        <v>37</v>
      </c>
      <c r="B7" s="3" t="s">
        <v>5</v>
      </c>
      <c r="C7" s="4" t="str">
        <f>IF(B7="no","Develop a plan for obtaining source delegation, and for identification, training and implementation of DQR if applicable.","")</f>
        <v>Develop a plan for obtaining source delegation, and for identification, training and implementation of DQR if applicable.</v>
      </c>
      <c r="D7" s="7"/>
      <c r="E7" s="25" t="s">
        <v>15</v>
      </c>
    </row>
    <row r="8" spans="1:5" ht="30" x14ac:dyDescent="0.2">
      <c r="A8" s="2" t="s">
        <v>26</v>
      </c>
      <c r="B8" s="3" t="s">
        <v>5</v>
      </c>
      <c r="C8" s="4" t="str">
        <f>IF(B8="no","Source to validate drawing per Interchangeable &amp; Replaceable requirement.","")</f>
        <v>Source to validate drawing per Interchangeable &amp; Replaceable requirement.</v>
      </c>
      <c r="D8" s="6"/>
      <c r="E8" s="9"/>
    </row>
    <row r="9" spans="1:5" ht="45" x14ac:dyDescent="0.2">
      <c r="A9" s="2" t="s">
        <v>27</v>
      </c>
      <c r="B9" s="3" t="s">
        <v>5</v>
      </c>
      <c r="C9" s="4" t="str">
        <f>IF(B9="no","Ensure new source has list of chemical requirements and demonstrates knowledge regulatory requirements.","")</f>
        <v>Ensure new source has list of chemical requirements and demonstrates knowledge regulatory requirements.</v>
      </c>
      <c r="D9" s="6"/>
      <c r="E9" s="9"/>
    </row>
    <row r="10" spans="1:5" ht="43.5" customHeight="1" x14ac:dyDescent="0.2">
      <c r="A10" s="2" t="s">
        <v>24</v>
      </c>
      <c r="B10" s="3" t="s">
        <v>5</v>
      </c>
      <c r="C10" s="4" t="str">
        <f>IF(B10="no","Complete a Production Rate Readiness Assessment.","")</f>
        <v>Complete a Production Rate Readiness Assessment.</v>
      </c>
      <c r="D10" s="6"/>
      <c r="E10" s="9"/>
    </row>
    <row r="11" spans="1:5" ht="45" x14ac:dyDescent="0.2">
      <c r="A11" s="2" t="s">
        <v>21</v>
      </c>
      <c r="B11" s="3" t="s">
        <v>5</v>
      </c>
      <c r="C11" s="4" t="str">
        <f>IF(B11="no","Train and prvide standard work documentation.","")</f>
        <v>Train and prvide standard work documentation.</v>
      </c>
      <c r="D11" s="6"/>
      <c r="E11" s="9" t="s">
        <v>15</v>
      </c>
    </row>
    <row r="12" spans="1:5" ht="30" x14ac:dyDescent="0.2">
      <c r="A12" s="23" t="s">
        <v>28</v>
      </c>
      <c r="B12" s="3" t="s">
        <v>5</v>
      </c>
      <c r="C12" s="11" t="str">
        <f>IF(B12="no","If required, Complete rate readiness capacity assessment and implement actions defined.","")</f>
        <v>If required, Complete rate readiness capacity assessment and implement actions defined.</v>
      </c>
      <c r="D12" s="14"/>
      <c r="E12" s="9"/>
    </row>
    <row r="13" spans="1:5" ht="15.75" x14ac:dyDescent="0.25">
      <c r="A13" s="27" t="s">
        <v>6</v>
      </c>
      <c r="B13" s="13" t="s">
        <v>0</v>
      </c>
      <c r="C13" s="15" t="s">
        <v>1</v>
      </c>
      <c r="D13" s="15" t="s">
        <v>2</v>
      </c>
      <c r="E13" s="16" t="s">
        <v>3</v>
      </c>
    </row>
    <row r="14" spans="1:5" ht="30" x14ac:dyDescent="0.2">
      <c r="A14" s="8" t="s">
        <v>18</v>
      </c>
      <c r="B14" s="3" t="s">
        <v>5</v>
      </c>
      <c r="C14" s="17" t="str">
        <f>IF(B14="no","Review data with new source.","")</f>
        <v>Review data with new source.</v>
      </c>
      <c r="D14" s="18"/>
      <c r="E14" s="32"/>
    </row>
    <row r="15" spans="1:5" ht="15.75" x14ac:dyDescent="0.25">
      <c r="A15" s="27" t="s">
        <v>7</v>
      </c>
      <c r="B15" s="13" t="s">
        <v>0</v>
      </c>
      <c r="C15" s="15" t="s">
        <v>1</v>
      </c>
      <c r="D15" s="15" t="s">
        <v>2</v>
      </c>
      <c r="E15" s="16" t="s">
        <v>3</v>
      </c>
    </row>
    <row r="16" spans="1:5" ht="75" x14ac:dyDescent="0.2">
      <c r="A16" s="28" t="s">
        <v>23</v>
      </c>
      <c r="B16" s="3" t="s">
        <v>5</v>
      </c>
      <c r="C16" s="12" t="str">
        <f>IF(B16="no","Perform Current Article Inspection (CAI) or equivalent. Engineering Review of drawing packs for issues (e.g. obsolete specs, dimensional ambiguity, errors) and provide data &amp; Sample pieces to new source for their inspection upon Completion.","")</f>
        <v>Perform Current Article Inspection (CAI) or equivalent. Engineering Review of drawing packs for issues (e.g. obsolete specs, dimensional ambiguity, errors) and provide data &amp; Sample pieces to new source for their inspection upon Completion.</v>
      </c>
      <c r="D16" s="37"/>
      <c r="E16" s="38"/>
    </row>
    <row r="17" spans="1:5" ht="60" x14ac:dyDescent="0.2">
      <c r="A17" s="28" t="s">
        <v>36</v>
      </c>
      <c r="B17" s="3" t="s">
        <v>4</v>
      </c>
      <c r="C17" s="4" t="str">
        <f>IF(B17="yes","Review documents and processes and if applicable, include as part of the knowledge transfer to new source. Document any un-documented processes or processes outside of system.","")</f>
        <v>Review documents and processes and if applicable, include as part of the knowledge transfer to new source. Document any un-documented processes or processes outside of system.</v>
      </c>
      <c r="D17" s="7"/>
      <c r="E17" s="25"/>
    </row>
    <row r="18" spans="1:5" ht="45" x14ac:dyDescent="0.2">
      <c r="A18" s="28" t="s">
        <v>8</v>
      </c>
      <c r="B18" s="3" t="s">
        <v>5</v>
      </c>
      <c r="C18" s="4" t="str">
        <f>IF(B18="no","Complete 7.5(d) overlap/ buffer stock plan.","")</f>
        <v>Complete 7.5(d) overlap/ buffer stock plan.</v>
      </c>
      <c r="D18" s="7" t="s">
        <v>15</v>
      </c>
      <c r="E18" s="25" t="s">
        <v>15</v>
      </c>
    </row>
    <row r="19" spans="1:5" ht="45" x14ac:dyDescent="0.2">
      <c r="A19" s="28" t="s">
        <v>35</v>
      </c>
      <c r="B19" s="3" t="s">
        <v>5</v>
      </c>
      <c r="C19" s="4" t="str">
        <f>IF(B19="no","Develop plan to ensure no co-mingling of product until New source parts fully approved.","")</f>
        <v>Develop plan to ensure no co-mingling of product until New source parts fully approved.</v>
      </c>
      <c r="D19" s="7"/>
      <c r="E19" s="25"/>
    </row>
    <row r="20" spans="1:5" ht="45" x14ac:dyDescent="0.2">
      <c r="A20" s="28" t="s">
        <v>9</v>
      </c>
      <c r="B20" s="3" t="s">
        <v>5</v>
      </c>
      <c r="C20" s="4" t="str">
        <f>IF(B20="no","Establish transportation and packaging requirements.","")</f>
        <v>Establish transportation and packaging requirements.</v>
      </c>
      <c r="D20" s="7" t="s">
        <v>15</v>
      </c>
      <c r="E20" s="25" t="s">
        <v>15</v>
      </c>
    </row>
    <row r="21" spans="1:5" ht="30" x14ac:dyDescent="0.2">
      <c r="A21" s="2" t="s">
        <v>19</v>
      </c>
      <c r="B21" s="3" t="s">
        <v>4</v>
      </c>
      <c r="C21" s="4" t="str">
        <f>IF(B21="yes","Ensure the required process has approproriate approval or actions are established for approval.","")</f>
        <v>Ensure the required process has approproriate approval or actions are established for approval.</v>
      </c>
      <c r="D21" s="7" t="s">
        <v>15</v>
      </c>
      <c r="E21" s="25" t="s">
        <v>15</v>
      </c>
    </row>
    <row r="22" spans="1:5" ht="30" x14ac:dyDescent="0.2">
      <c r="A22" s="2" t="s">
        <v>32</v>
      </c>
      <c r="B22" s="3" t="s">
        <v>5</v>
      </c>
      <c r="C22" s="4" t="str">
        <f>IF(B22="no","Review supplier inspection plan or create an inspection plan with the supplier, as required.","")</f>
        <v>Review supplier inspection plan or create an inspection plan with the supplier, as required.</v>
      </c>
      <c r="D22" s="7"/>
      <c r="E22" s="25"/>
    </row>
    <row r="23" spans="1:5" ht="45" x14ac:dyDescent="0.2">
      <c r="A23" s="2" t="s">
        <v>33</v>
      </c>
      <c r="B23" s="3" t="s">
        <v>4</v>
      </c>
      <c r="C23" s="4" t="str">
        <f>IF(B23="yes","Review the QNs and CA's with new supplier that could impact manufacturability.","")</f>
        <v>Review the QNs and CA's with new supplier that could impact manufacturability.</v>
      </c>
      <c r="D23" s="7"/>
      <c r="E23" s="25"/>
    </row>
    <row r="24" spans="1:5" ht="30" x14ac:dyDescent="0.2">
      <c r="A24" s="23" t="s">
        <v>34</v>
      </c>
      <c r="B24" s="3" t="s">
        <v>4</v>
      </c>
      <c r="C24" s="11" t="str">
        <f>IF(B24="yes","Establish criteria and perform fit check and review with SME.","")</f>
        <v>Establish criteria and perform fit check and review with SME.</v>
      </c>
      <c r="D24" s="14"/>
      <c r="E24" s="9"/>
    </row>
    <row r="25" spans="1:5" ht="15.75" x14ac:dyDescent="0.25">
      <c r="A25" s="27" t="s">
        <v>10</v>
      </c>
      <c r="B25" s="13" t="s">
        <v>0</v>
      </c>
      <c r="C25" s="15" t="s">
        <v>1</v>
      </c>
      <c r="D25" s="15" t="s">
        <v>2</v>
      </c>
      <c r="E25" s="16" t="s">
        <v>3</v>
      </c>
    </row>
    <row r="26" spans="1:5" ht="30" x14ac:dyDescent="0.2">
      <c r="A26" s="29" t="s">
        <v>11</v>
      </c>
      <c r="B26" s="3" t="s">
        <v>4</v>
      </c>
      <c r="C26" s="17" t="str">
        <f>IF(B26="yes","Coordinate Pricing for Tool Modification with supplier or alternate source and obtain approvals.","")</f>
        <v>Coordinate Pricing for Tool Modification with supplier or alternate source and obtain approvals.</v>
      </c>
      <c r="D26" s="36" t="s">
        <v>15</v>
      </c>
      <c r="E26" s="32" t="s">
        <v>15</v>
      </c>
    </row>
    <row r="27" spans="1:5" ht="15.75" x14ac:dyDescent="0.25">
      <c r="A27" s="27" t="s">
        <v>12</v>
      </c>
      <c r="B27" s="13" t="s">
        <v>0</v>
      </c>
      <c r="C27" s="15" t="s">
        <v>1</v>
      </c>
      <c r="D27" s="15" t="s">
        <v>2</v>
      </c>
      <c r="E27" s="16" t="s">
        <v>3</v>
      </c>
    </row>
    <row r="28" spans="1:5" ht="30" x14ac:dyDescent="0.2">
      <c r="A28" s="23" t="s">
        <v>20</v>
      </c>
      <c r="B28" s="3" t="s">
        <v>5</v>
      </c>
      <c r="C28" s="11" t="str">
        <f>IF(B28="no","Establish Success criteria and and agree with stakeholders","")</f>
        <v>Establish Success criteria and and agree with stakeholders</v>
      </c>
      <c r="D28" s="14"/>
      <c r="E28" s="9"/>
    </row>
    <row r="29" spans="1:5" ht="15.75" x14ac:dyDescent="0.25">
      <c r="A29" s="27" t="s">
        <v>13</v>
      </c>
      <c r="B29" s="13" t="s">
        <v>0</v>
      </c>
      <c r="C29" s="15" t="s">
        <v>1</v>
      </c>
      <c r="D29" s="15" t="s">
        <v>2</v>
      </c>
      <c r="E29" s="16" t="s">
        <v>3</v>
      </c>
    </row>
    <row r="30" spans="1:5" ht="30" x14ac:dyDescent="0.2">
      <c r="A30" s="2" t="s">
        <v>14</v>
      </c>
      <c r="B30" s="3" t="s">
        <v>4</v>
      </c>
      <c r="C30" s="4" t="str">
        <f>IF(B30="yes","Review and update Audit Schedule as required.","")</f>
        <v>Review and update Audit Schedule as required.</v>
      </c>
      <c r="D30" s="7" t="s">
        <v>15</v>
      </c>
      <c r="E30" s="33" t="s">
        <v>15</v>
      </c>
    </row>
    <row r="31" spans="1:5" ht="30" x14ac:dyDescent="0.2">
      <c r="A31" s="2" t="s">
        <v>31</v>
      </c>
      <c r="B31" s="3" t="s">
        <v>4</v>
      </c>
      <c r="C31" s="4" t="str">
        <f>IF(B31="yes","Review and request revision if necessary to any current Direct Ship Authority letters.","")</f>
        <v>Review and request revision if necessary to any current Direct Ship Authority letters.</v>
      </c>
      <c r="D31" s="7"/>
      <c r="E31" s="33" t="s">
        <v>15</v>
      </c>
    </row>
    <row r="32" spans="1:5" ht="30" x14ac:dyDescent="0.2">
      <c r="A32" s="2" t="s">
        <v>30</v>
      </c>
      <c r="B32" s="3" t="s">
        <v>4</v>
      </c>
      <c r="C32" s="4" t="str">
        <f>IF(B32="yes","Initiate update(s) to Repair Station Manual(s) as required.","")</f>
        <v>Initiate update(s) to Repair Station Manual(s) as required.</v>
      </c>
      <c r="D32" s="7"/>
      <c r="E32" s="33"/>
    </row>
    <row r="33" spans="1:5" ht="30.75" thickBot="1" x14ac:dyDescent="0.25">
      <c r="A33" s="30" t="s">
        <v>29</v>
      </c>
      <c r="B33" s="31" t="s">
        <v>4</v>
      </c>
      <c r="C33" s="19" t="str">
        <f>IF(B33="yes","Submit and substantiate tool equivalency through Engineering","")</f>
        <v>Submit and substantiate tool equivalency through Engineering</v>
      </c>
      <c r="D33" s="34"/>
      <c r="E33" s="35"/>
    </row>
    <row r="96" spans="1:1" x14ac:dyDescent="0.2">
      <c r="A96" s="24" t="s">
        <v>4</v>
      </c>
    </row>
    <row r="97" spans="1:1" x14ac:dyDescent="0.2">
      <c r="A97" s="24" t="s">
        <v>5</v>
      </c>
    </row>
    <row r="98" spans="1:1" x14ac:dyDescent="0.2">
      <c r="A98" s="24" t="s">
        <v>25</v>
      </c>
    </row>
  </sheetData>
  <mergeCells count="4">
    <mergeCell ref="A1:E1"/>
    <mergeCell ref="A2:E2"/>
    <mergeCell ref="A3:E3"/>
    <mergeCell ref="A4:E4"/>
  </mergeCells>
  <conditionalFormatting sqref="B6">
    <cfRule type="cellIs" dxfId="25" priority="77" operator="equal">
      <formula>"yes"</formula>
    </cfRule>
    <cfRule type="cellIs" dxfId="24" priority="78" operator="equal">
      <formula>"no"</formula>
    </cfRule>
  </conditionalFormatting>
  <conditionalFormatting sqref="B7 B9:B12">
    <cfRule type="cellIs" dxfId="23" priority="51" operator="equal">
      <formula>"no"</formula>
    </cfRule>
    <cfRule type="cellIs" dxfId="22" priority="52" operator="equal">
      <formula>"yes"</formula>
    </cfRule>
  </conditionalFormatting>
  <conditionalFormatting sqref="B14">
    <cfRule type="cellIs" dxfId="21" priority="25" operator="equal">
      <formula>"no"</formula>
    </cfRule>
    <cfRule type="cellIs" dxfId="20" priority="26" operator="equal">
      <formula>"yes"</formula>
    </cfRule>
  </conditionalFormatting>
  <conditionalFormatting sqref="B16">
    <cfRule type="cellIs" dxfId="19" priority="23" operator="equal">
      <formula>"no"</formula>
    </cfRule>
    <cfRule type="cellIs" dxfId="18" priority="24" operator="equal">
      <formula>"yes"</formula>
    </cfRule>
  </conditionalFormatting>
  <conditionalFormatting sqref="B18:B20">
    <cfRule type="cellIs" dxfId="17" priority="21" operator="equal">
      <formula>"no"</formula>
    </cfRule>
    <cfRule type="cellIs" dxfId="16" priority="22" operator="equal">
      <formula>"yes"</formula>
    </cfRule>
  </conditionalFormatting>
  <conditionalFormatting sqref="B22">
    <cfRule type="cellIs" dxfId="15" priority="19" operator="equal">
      <formula>"no"</formula>
    </cfRule>
    <cfRule type="cellIs" dxfId="14" priority="20" operator="equal">
      <formula>"yes"</formula>
    </cfRule>
  </conditionalFormatting>
  <conditionalFormatting sqref="B28">
    <cfRule type="cellIs" dxfId="13" priority="15" operator="equal">
      <formula>"no"</formula>
    </cfRule>
    <cfRule type="cellIs" dxfId="12" priority="16" operator="equal">
      <formula>"yes"</formula>
    </cfRule>
  </conditionalFormatting>
  <conditionalFormatting sqref="B17">
    <cfRule type="cellIs" dxfId="11" priority="11" operator="equal">
      <formula>"yes"</formula>
    </cfRule>
    <cfRule type="cellIs" dxfId="10" priority="12" operator="equal">
      <formula>"no"</formula>
    </cfRule>
  </conditionalFormatting>
  <conditionalFormatting sqref="B21">
    <cfRule type="cellIs" dxfId="9" priority="9" operator="equal">
      <formula>"yes"</formula>
    </cfRule>
    <cfRule type="cellIs" dxfId="8" priority="10" operator="equal">
      <formula>"no"</formula>
    </cfRule>
  </conditionalFormatting>
  <conditionalFormatting sqref="B23:B24">
    <cfRule type="cellIs" dxfId="7" priority="7" operator="equal">
      <formula>"yes"</formula>
    </cfRule>
    <cfRule type="cellIs" dxfId="6" priority="8" operator="equal">
      <formula>"no"</formula>
    </cfRule>
  </conditionalFormatting>
  <conditionalFormatting sqref="B26">
    <cfRule type="cellIs" dxfId="5" priority="5" operator="equal">
      <formula>"yes"</formula>
    </cfRule>
    <cfRule type="cellIs" dxfId="4" priority="6" operator="equal">
      <formula>"no"</formula>
    </cfRule>
  </conditionalFormatting>
  <conditionalFormatting sqref="B30:B33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B8">
    <cfRule type="cellIs" dxfId="1" priority="1" operator="equal">
      <formula>"no"</formula>
    </cfRule>
    <cfRule type="cellIs" dxfId="0" priority="2" operator="equal">
      <formula>"yes"</formula>
    </cfRule>
  </conditionalFormatting>
  <dataValidations count="1">
    <dataValidation type="list" allowBlank="1" showInputMessage="1" showErrorMessage="1" sqref="B14 B30:B33 B28 B26 B16:B24 B6:B12" xr:uid="{CD1DFDE4-D3B7-4B71-88D5-D8BDF83585B6}">
      <formula1>$A$96:$A$97</formula1>
    </dataValidation>
  </dataValidations>
  <pageMargins left="0.14197916666666699" right="0.30677083333333299" top="0.51581101190476197" bottom="0.47739955357142899" header="0.15833333333333299" footer="0.10875"/>
  <pageSetup scale="68" fitToHeight="2" orientation="landscape" r:id="rId1"/>
  <headerFooter alignWithMargins="0">
    <oddFooter>&amp;LForm SCMP 7.5 (c)&amp;CWork Transfer Risk Management Tool -Projectr Risk Assessment&amp;RRevision: A
Effcetive: 09/19/2019</oddFooter>
    <evenHeader>&amp;CWork Transfer Risk Management Tool
Phase 2 Project Risk Assessment</evenHeader>
    <evenFooter>&amp;LGRMA-014-FRM-02</evenFooter>
    <firstHeader>&amp;CWork Transfer Risk Management Tool
Phase 2 Project Risk Assessment</firstHeader>
    <firstFooter>&amp;LGRMA-014-FRM-02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E0E0529DE05D428925ACF757C1D1A1" ma:contentTypeVersion="0" ma:contentTypeDescription="Create a new document." ma:contentTypeScope="" ma:versionID="ede6bc2a668d6abd32011dee7d22ca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FD32D3-AC67-4DC7-8660-C7E489C236FF}">
  <ds:schemaRefs>
    <ds:schemaRef ds:uri="http://schemas.microsoft.com/sharepoint/v4"/>
    <ds:schemaRef ds:uri="http://schemas.microsoft.com/office/2006/documentManagement/types"/>
    <ds:schemaRef ds:uri="dbaa22e9-79ec-4e2f-a6d3-63e605027cd6"/>
    <ds:schemaRef ds:uri="32ad7fdf-d0ae-47d7-8e35-414d993edb1b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F10124-FC25-4A8B-BCA4-A6E1375CFF8A}"/>
</file>

<file path=customXml/itemProps3.xml><?xml version="1.0" encoding="utf-8"?>
<ds:datastoreItem xmlns:ds="http://schemas.openxmlformats.org/officeDocument/2006/customXml" ds:itemID="{863F1CD1-BB6E-4DAA-B6A6-B48EB627A0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7.5(c) Project Risk Assessment</vt:lpstr>
      <vt:lpstr>' 7.5(c) Project Risk Assessment'!Print_Area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Modeland, Susan K.</dc:creator>
  <cp:lastModifiedBy>Walzer, David</cp:lastModifiedBy>
  <cp:lastPrinted>2017-05-25T18:50:11Z</cp:lastPrinted>
  <dcterms:created xsi:type="dcterms:W3CDTF">2016-11-30T17:20:40Z</dcterms:created>
  <dcterms:modified xsi:type="dcterms:W3CDTF">2021-10-06T20:23:58Z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0x0101006BE0E0529DE05D428925ACF757C1D1A1</vt:lpwstr>
  </property>
</Properties>
</file>